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2" r:id="rId1"/>
  </sheets>
  <calcPr calcId="144525"/>
</workbook>
</file>

<file path=xl/sharedStrings.xml><?xml version="1.0" encoding="utf-8"?>
<sst xmlns="http://schemas.openxmlformats.org/spreadsheetml/2006/main" count="36" uniqueCount="36">
  <si>
    <t>附件3</t>
  </si>
  <si>
    <t>蓟州区2024年1月就业见习补贴明细表</t>
  </si>
  <si>
    <t>单位：人、元</t>
  </si>
  <si>
    <t>序号</t>
  </si>
  <si>
    <t>见习基地名称</t>
  </si>
  <si>
    <t>补贴人数</t>
  </si>
  <si>
    <t>生活费补贴</t>
  </si>
  <si>
    <t>带教费补贴</t>
  </si>
  <si>
    <t>保险补贴</t>
  </si>
  <si>
    <t>留用奖励</t>
  </si>
  <si>
    <t>剩余期限见习补贴</t>
  </si>
  <si>
    <t>补贴总额</t>
  </si>
  <si>
    <t>天津新势力文化传媒有限公司</t>
  </si>
  <si>
    <t>天津蓟州区合心口腔医院有限公司</t>
  </si>
  <si>
    <t>天津函笑美发有限公司</t>
  </si>
  <si>
    <t>天津蓟州区世纪泰和医院</t>
  </si>
  <si>
    <t>天津市飞凤美容有限公司</t>
  </si>
  <si>
    <t>天津凯烁汽车销售有限公司</t>
  </si>
  <si>
    <t>天津德升酒店管理有限公司京蓟圣光大酒店分公司</t>
  </si>
  <si>
    <t>天津图葳数码科技有限公司</t>
  </si>
  <si>
    <t>天津市蓟州区礼明庄镇党群服务中心</t>
  </si>
  <si>
    <t>天津市鑫亿源石材有限公司</t>
  </si>
  <si>
    <t>天津凯澳装饰工程有限公司</t>
  </si>
  <si>
    <t>天津市蓟州区万有引力艺术培训学校有限公司</t>
  </si>
  <si>
    <t>天津蓟洲国际旅游度假村有限公司</t>
  </si>
  <si>
    <t>天津万力通达科技有限公司</t>
  </si>
  <si>
    <t>天津昊图信息技术有限公司</t>
  </si>
  <si>
    <t>天津市蓟州区博睿培训学校有限公司</t>
  </si>
  <si>
    <t>天津市蓟州区东二营镇党群服务中心</t>
  </si>
  <si>
    <t>天津市蓟州区尤古庄镇农村社会事业发展服务中心</t>
  </si>
  <si>
    <t>天津市桑田梓地农业科技有限公司</t>
  </si>
  <si>
    <t>天津新家和物业服务有限公司</t>
  </si>
  <si>
    <t>天津百信源代理记账有限公司</t>
  </si>
  <si>
    <t>立阳电气（天津）有限公司</t>
  </si>
  <si>
    <t>天津蓟州宝利眼科医院有限责任公司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</si>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</sst>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name val="方正小标宋简体"/>
      <charset val="134"/>
    </font>
    <font>
      <sz val="20"/>
      <color rgb="FF000000"/>
      <name val="方正小标宋简体"/>
      <charset val="134"/>
    </font>
    <font>
      <b/>
      <sz val="12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"/>
      <charset val="134"/>
    </font>
    <font>
      <sz val="12"/>
      <color theme="1"/>
      <name val="FangSong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9" fillId="10" borderId="4" applyNumberFormat="false" applyAlignment="false" applyProtection="false">
      <alignment vertical="center"/>
    </xf>
    <xf numFmtId="0" fontId="23" fillId="16" borderId="6" applyNumberFormat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9" fillId="10" borderId="9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/>
    </xf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right" vertical="center" wrapText="true"/>
    </xf>
    <xf numFmtId="0" fontId="1" fillId="0" borderId="0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B16" sqref="B16"/>
    </sheetView>
  </sheetViews>
  <sheetFormatPr defaultColWidth="9" defaultRowHeight="15.75"/>
  <cols>
    <col min="1" max="1" width="5.375" style="1" customWidth="true"/>
    <col min="2" max="2" width="23.875" style="2" customWidth="true"/>
    <col min="3" max="3" width="6.875" style="3" customWidth="true"/>
    <col min="4" max="4" width="8.375" style="1" customWidth="true"/>
    <col min="5" max="5" width="8" style="1" customWidth="true"/>
    <col min="6" max="6" width="6.625" style="1" customWidth="true"/>
    <col min="7" max="7" width="6.25" style="1" customWidth="true"/>
    <col min="8" max="8" width="9.75" style="1" customWidth="true"/>
    <col min="9" max="9" width="10.7583333333333" style="1" customWidth="true"/>
    <col min="10" max="23" width="9" style="1"/>
    <col min="24" max="16382" width="9" hidden="true" customWidth="true"/>
  </cols>
  <sheetData>
    <row r="1" ht="23" customHeight="true" spans="1:1">
      <c r="A1" s="1" t="s">
        <v>0</v>
      </c>
    </row>
    <row r="2" ht="29" customHeight="true" spans="1:9">
      <c r="A2" s="4" t="s">
        <v>1</v>
      </c>
      <c r="B2" s="4"/>
      <c r="C2" s="5"/>
      <c r="D2" s="4"/>
      <c r="E2" s="4"/>
      <c r="F2" s="4"/>
      <c r="G2" s="4"/>
      <c r="H2" s="4"/>
      <c r="I2" s="4"/>
    </row>
    <row r="3" ht="38" customHeight="true" spans="1:9">
      <c r="A3" s="4"/>
      <c r="B3" s="4"/>
      <c r="C3" s="5"/>
      <c r="D3" s="4"/>
      <c r="E3" s="4"/>
      <c r="F3" s="14" t="s">
        <v>2</v>
      </c>
      <c r="G3" s="14"/>
      <c r="H3" s="14"/>
      <c r="I3" s="14"/>
    </row>
    <row r="4" ht="35" customHeight="true" spans="1:9">
      <c r="A4" s="6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ht="35" customHeight="true" spans="1:9">
      <c r="A5" s="9">
        <v>1</v>
      </c>
      <c r="B5" s="10" t="s">
        <v>12</v>
      </c>
      <c r="C5" s="11">
        <v>10</v>
      </c>
      <c r="D5" s="12">
        <f t="shared" ref="D5:D28" si="0">C5*1856</f>
        <v>18560</v>
      </c>
      <c r="E5" s="12">
        <f t="shared" ref="E5:E28" si="1">C5*200</f>
        <v>2000</v>
      </c>
      <c r="F5" s="12">
        <f t="shared" ref="F5:F28" si="2">C5*10</f>
        <v>100</v>
      </c>
      <c r="G5" s="12">
        <v>0</v>
      </c>
      <c r="H5" s="12">
        <v>0</v>
      </c>
      <c r="I5" s="12">
        <f t="shared" ref="I5:I27" si="3">SUM(D5:H5)</f>
        <v>20660</v>
      </c>
    </row>
    <row r="6" ht="35" customHeight="true" spans="1:9">
      <c r="A6" s="9">
        <v>2</v>
      </c>
      <c r="B6" s="10" t="s">
        <v>13</v>
      </c>
      <c r="C6" s="11">
        <v>3</v>
      </c>
      <c r="D6" s="12">
        <f t="shared" si="0"/>
        <v>5568</v>
      </c>
      <c r="E6" s="12">
        <f t="shared" si="1"/>
        <v>600</v>
      </c>
      <c r="F6" s="12">
        <f t="shared" si="2"/>
        <v>30</v>
      </c>
      <c r="G6" s="12">
        <v>0</v>
      </c>
      <c r="H6" s="12">
        <v>5568</v>
      </c>
      <c r="I6" s="12">
        <f t="shared" si="3"/>
        <v>11766</v>
      </c>
    </row>
    <row r="7" ht="35" customHeight="true" spans="1:9">
      <c r="A7" s="9">
        <v>3</v>
      </c>
      <c r="B7" s="10" t="s">
        <v>14</v>
      </c>
      <c r="C7" s="11">
        <v>7</v>
      </c>
      <c r="D7" s="12">
        <f t="shared" si="0"/>
        <v>12992</v>
      </c>
      <c r="E7" s="12">
        <f t="shared" si="1"/>
        <v>1400</v>
      </c>
      <c r="F7" s="12">
        <f t="shared" si="2"/>
        <v>70</v>
      </c>
      <c r="G7" s="12">
        <v>0</v>
      </c>
      <c r="H7" s="12">
        <v>0</v>
      </c>
      <c r="I7" s="12">
        <f t="shared" si="3"/>
        <v>14462</v>
      </c>
    </row>
    <row r="8" ht="35" customHeight="true" spans="1:9">
      <c r="A8" s="9">
        <v>4</v>
      </c>
      <c r="B8" s="10" t="s">
        <v>15</v>
      </c>
      <c r="C8" s="11">
        <v>4</v>
      </c>
      <c r="D8" s="12">
        <f t="shared" si="0"/>
        <v>7424</v>
      </c>
      <c r="E8" s="12">
        <f t="shared" si="1"/>
        <v>800</v>
      </c>
      <c r="F8" s="12">
        <f t="shared" si="2"/>
        <v>40</v>
      </c>
      <c r="G8" s="12">
        <v>0</v>
      </c>
      <c r="H8" s="12">
        <v>0</v>
      </c>
      <c r="I8" s="12">
        <f t="shared" si="3"/>
        <v>8264</v>
      </c>
    </row>
    <row r="9" s="1" customFormat="true" ht="35" customHeight="true" spans="1:9">
      <c r="A9" s="9">
        <v>5</v>
      </c>
      <c r="B9" s="10" t="s">
        <v>16</v>
      </c>
      <c r="C9" s="11">
        <v>5</v>
      </c>
      <c r="D9" s="12">
        <f t="shared" si="0"/>
        <v>9280</v>
      </c>
      <c r="E9" s="12">
        <f t="shared" si="1"/>
        <v>1000</v>
      </c>
      <c r="F9" s="12">
        <f t="shared" si="2"/>
        <v>50</v>
      </c>
      <c r="G9" s="12">
        <v>0</v>
      </c>
      <c r="H9" s="12">
        <v>0</v>
      </c>
      <c r="I9" s="12">
        <f t="shared" si="3"/>
        <v>10330</v>
      </c>
    </row>
    <row r="10" ht="35" customHeight="true" spans="1:9">
      <c r="A10" s="9">
        <v>6</v>
      </c>
      <c r="B10" s="10" t="s">
        <v>17</v>
      </c>
      <c r="C10" s="11">
        <v>2</v>
      </c>
      <c r="D10" s="12">
        <f t="shared" si="0"/>
        <v>3712</v>
      </c>
      <c r="E10" s="12">
        <f t="shared" si="1"/>
        <v>400</v>
      </c>
      <c r="F10" s="12">
        <f t="shared" si="2"/>
        <v>20</v>
      </c>
      <c r="G10" s="12">
        <v>0</v>
      </c>
      <c r="H10" s="12">
        <v>0</v>
      </c>
      <c r="I10" s="12">
        <f t="shared" si="3"/>
        <v>4132</v>
      </c>
    </row>
    <row r="11" s="1" customFormat="true" ht="35" customHeight="true" spans="1:9">
      <c r="A11" s="9">
        <v>7</v>
      </c>
      <c r="B11" s="10" t="s">
        <v>18</v>
      </c>
      <c r="C11" s="11">
        <v>2</v>
      </c>
      <c r="D11" s="12">
        <f t="shared" si="0"/>
        <v>3712</v>
      </c>
      <c r="E11" s="12">
        <f t="shared" si="1"/>
        <v>400</v>
      </c>
      <c r="F11" s="12">
        <f t="shared" si="2"/>
        <v>20</v>
      </c>
      <c r="G11" s="12">
        <v>0</v>
      </c>
      <c r="H11" s="12">
        <v>0</v>
      </c>
      <c r="I11" s="12">
        <f t="shared" si="3"/>
        <v>4132</v>
      </c>
    </row>
    <row r="12" s="1" customFormat="true" ht="35" customHeight="true" spans="1:9">
      <c r="A12" s="9">
        <v>8</v>
      </c>
      <c r="B12" s="10" t="s">
        <v>19</v>
      </c>
      <c r="C12" s="11">
        <v>19</v>
      </c>
      <c r="D12" s="12">
        <f t="shared" si="0"/>
        <v>35264</v>
      </c>
      <c r="E12" s="12">
        <f t="shared" si="1"/>
        <v>3800</v>
      </c>
      <c r="F12" s="12">
        <f t="shared" si="2"/>
        <v>190</v>
      </c>
      <c r="G12" s="12">
        <v>0</v>
      </c>
      <c r="H12" s="10">
        <v>3712</v>
      </c>
      <c r="I12" s="12">
        <f t="shared" si="3"/>
        <v>42966</v>
      </c>
    </row>
    <row r="13" s="1" customFormat="true" ht="35" customHeight="true" spans="1:9">
      <c r="A13" s="9">
        <v>9</v>
      </c>
      <c r="B13" s="10" t="s">
        <v>20</v>
      </c>
      <c r="C13" s="11">
        <v>7</v>
      </c>
      <c r="D13" s="12">
        <f t="shared" si="0"/>
        <v>12992</v>
      </c>
      <c r="E13" s="12">
        <f t="shared" si="1"/>
        <v>1400</v>
      </c>
      <c r="F13" s="12">
        <f t="shared" si="2"/>
        <v>70</v>
      </c>
      <c r="G13" s="12">
        <v>0</v>
      </c>
      <c r="H13" s="12">
        <v>0</v>
      </c>
      <c r="I13" s="12">
        <f t="shared" si="3"/>
        <v>14462</v>
      </c>
    </row>
    <row r="14" ht="35" customHeight="true" spans="1:9">
      <c r="A14" s="9">
        <v>10</v>
      </c>
      <c r="B14" s="10" t="s">
        <v>21</v>
      </c>
      <c r="C14" s="11">
        <v>5</v>
      </c>
      <c r="D14" s="12">
        <f t="shared" si="0"/>
        <v>9280</v>
      </c>
      <c r="E14" s="12">
        <f t="shared" si="1"/>
        <v>1000</v>
      </c>
      <c r="F14" s="12">
        <f t="shared" si="2"/>
        <v>50</v>
      </c>
      <c r="G14" s="12">
        <v>0</v>
      </c>
      <c r="H14" s="12">
        <v>0</v>
      </c>
      <c r="I14" s="12">
        <f t="shared" si="3"/>
        <v>10330</v>
      </c>
    </row>
    <row r="15" ht="35" customHeight="true" spans="1:9">
      <c r="A15" s="9">
        <v>11</v>
      </c>
      <c r="B15" s="10" t="s">
        <v>22</v>
      </c>
      <c r="C15" s="11">
        <v>1</v>
      </c>
      <c r="D15" s="12">
        <f t="shared" si="0"/>
        <v>1856</v>
      </c>
      <c r="E15" s="12">
        <f t="shared" si="1"/>
        <v>200</v>
      </c>
      <c r="F15" s="12">
        <f t="shared" si="2"/>
        <v>10</v>
      </c>
      <c r="G15" s="12">
        <v>0</v>
      </c>
      <c r="H15" s="12">
        <v>1856</v>
      </c>
      <c r="I15" s="12">
        <f t="shared" si="3"/>
        <v>3922</v>
      </c>
    </row>
    <row r="16" ht="35" customHeight="true" spans="1:9">
      <c r="A16" s="9">
        <v>12</v>
      </c>
      <c r="B16" s="10" t="s">
        <v>23</v>
      </c>
      <c r="C16" s="11">
        <v>2</v>
      </c>
      <c r="D16" s="12">
        <f t="shared" si="0"/>
        <v>3712</v>
      </c>
      <c r="E16" s="12">
        <f t="shared" si="1"/>
        <v>400</v>
      </c>
      <c r="F16" s="12">
        <f t="shared" si="2"/>
        <v>20</v>
      </c>
      <c r="G16" s="12">
        <v>0</v>
      </c>
      <c r="H16" s="12">
        <v>0</v>
      </c>
      <c r="I16" s="12">
        <f t="shared" si="3"/>
        <v>4132</v>
      </c>
    </row>
    <row r="17" ht="35" customHeight="true" spans="1:9">
      <c r="A17" s="9">
        <v>13</v>
      </c>
      <c r="B17" s="10" t="s">
        <v>24</v>
      </c>
      <c r="C17" s="11">
        <v>18</v>
      </c>
      <c r="D17" s="12">
        <f t="shared" si="0"/>
        <v>33408</v>
      </c>
      <c r="E17" s="12">
        <f t="shared" si="1"/>
        <v>3600</v>
      </c>
      <c r="F17" s="12">
        <f t="shared" si="2"/>
        <v>180</v>
      </c>
      <c r="G17" s="12">
        <v>3000</v>
      </c>
      <c r="H17" s="12">
        <v>0</v>
      </c>
      <c r="I17" s="12">
        <f t="shared" si="3"/>
        <v>40188</v>
      </c>
    </row>
    <row r="18" ht="35" customHeight="true" spans="1:9">
      <c r="A18" s="9">
        <v>14</v>
      </c>
      <c r="B18" s="10" t="s">
        <v>25</v>
      </c>
      <c r="C18" s="11">
        <v>6</v>
      </c>
      <c r="D18" s="12">
        <f t="shared" si="0"/>
        <v>11136</v>
      </c>
      <c r="E18" s="12">
        <f t="shared" si="1"/>
        <v>1200</v>
      </c>
      <c r="F18" s="12">
        <f t="shared" si="2"/>
        <v>60</v>
      </c>
      <c r="G18" s="12">
        <v>0</v>
      </c>
      <c r="H18" s="12">
        <v>0</v>
      </c>
      <c r="I18" s="12">
        <f t="shared" si="3"/>
        <v>12396</v>
      </c>
    </row>
    <row r="19" ht="35" customHeight="true" spans="1:9">
      <c r="A19" s="9">
        <v>15</v>
      </c>
      <c r="B19" s="13" t="s">
        <v>26</v>
      </c>
      <c r="C19" s="11">
        <v>9</v>
      </c>
      <c r="D19" s="12">
        <f t="shared" si="0"/>
        <v>16704</v>
      </c>
      <c r="E19" s="12">
        <f t="shared" si="1"/>
        <v>1800</v>
      </c>
      <c r="F19" s="12">
        <f t="shared" si="2"/>
        <v>90</v>
      </c>
      <c r="G19" s="12">
        <v>0</v>
      </c>
      <c r="H19" s="12">
        <v>3712</v>
      </c>
      <c r="I19" s="12">
        <f t="shared" si="3"/>
        <v>22306</v>
      </c>
    </row>
    <row r="20" ht="35" customHeight="true" spans="1:9">
      <c r="A20" s="9">
        <v>16</v>
      </c>
      <c r="B20" s="13" t="s">
        <v>27</v>
      </c>
      <c r="C20" s="11">
        <v>6</v>
      </c>
      <c r="D20" s="12">
        <f t="shared" si="0"/>
        <v>11136</v>
      </c>
      <c r="E20" s="12">
        <f t="shared" si="1"/>
        <v>1200</v>
      </c>
      <c r="F20" s="12">
        <f t="shared" si="2"/>
        <v>60</v>
      </c>
      <c r="G20" s="12">
        <v>0</v>
      </c>
      <c r="H20" s="12">
        <v>0</v>
      </c>
      <c r="I20" s="12">
        <f t="shared" si="3"/>
        <v>12396</v>
      </c>
    </row>
    <row r="21" ht="35" customHeight="true" spans="1:9">
      <c r="A21" s="9">
        <v>17</v>
      </c>
      <c r="B21" s="13" t="s">
        <v>28</v>
      </c>
      <c r="C21" s="11">
        <v>4</v>
      </c>
      <c r="D21" s="12">
        <f t="shared" si="0"/>
        <v>7424</v>
      </c>
      <c r="E21" s="12">
        <f t="shared" si="1"/>
        <v>800</v>
      </c>
      <c r="F21" s="12">
        <f t="shared" si="2"/>
        <v>40</v>
      </c>
      <c r="G21" s="12">
        <v>0</v>
      </c>
      <c r="H21" s="12">
        <v>0</v>
      </c>
      <c r="I21" s="12">
        <f t="shared" si="3"/>
        <v>8264</v>
      </c>
    </row>
    <row r="22" ht="35" customHeight="true" spans="1:9">
      <c r="A22" s="9">
        <v>18</v>
      </c>
      <c r="B22" s="13" t="s">
        <v>29</v>
      </c>
      <c r="C22" s="11">
        <v>9</v>
      </c>
      <c r="D22" s="12">
        <f t="shared" si="0"/>
        <v>16704</v>
      </c>
      <c r="E22" s="12">
        <f t="shared" si="1"/>
        <v>1800</v>
      </c>
      <c r="F22" s="12">
        <f t="shared" si="2"/>
        <v>90</v>
      </c>
      <c r="G22" s="12">
        <v>0</v>
      </c>
      <c r="H22" s="12">
        <v>0</v>
      </c>
      <c r="I22" s="12">
        <f t="shared" si="3"/>
        <v>18594</v>
      </c>
    </row>
    <row r="23" ht="35" customHeight="true" spans="1:9">
      <c r="A23" s="9">
        <v>19</v>
      </c>
      <c r="B23" s="13" t="s">
        <v>30</v>
      </c>
      <c r="C23" s="11">
        <v>1</v>
      </c>
      <c r="D23" s="12">
        <f t="shared" si="0"/>
        <v>1856</v>
      </c>
      <c r="E23" s="12">
        <f t="shared" si="1"/>
        <v>200</v>
      </c>
      <c r="F23" s="12">
        <f t="shared" si="2"/>
        <v>10</v>
      </c>
      <c r="G23" s="12">
        <v>0</v>
      </c>
      <c r="H23" s="12">
        <v>0</v>
      </c>
      <c r="I23" s="12">
        <f t="shared" si="3"/>
        <v>2066</v>
      </c>
    </row>
    <row r="24" ht="35" customHeight="true" spans="1:9">
      <c r="A24" s="9">
        <v>20</v>
      </c>
      <c r="B24" s="13" t="s">
        <v>31</v>
      </c>
      <c r="C24" s="11">
        <v>1</v>
      </c>
      <c r="D24" s="12">
        <f t="shared" si="0"/>
        <v>1856</v>
      </c>
      <c r="E24" s="12">
        <f t="shared" si="1"/>
        <v>200</v>
      </c>
      <c r="F24" s="12">
        <f t="shared" si="2"/>
        <v>10</v>
      </c>
      <c r="G24" s="12">
        <v>0</v>
      </c>
      <c r="H24" s="12">
        <v>0</v>
      </c>
      <c r="I24" s="12">
        <f t="shared" si="3"/>
        <v>2066</v>
      </c>
    </row>
    <row r="25" ht="36" customHeight="true" spans="1:9">
      <c r="A25" s="9">
        <v>21</v>
      </c>
      <c r="B25" s="13" t="s">
        <v>32</v>
      </c>
      <c r="C25" s="11">
        <v>2</v>
      </c>
      <c r="D25" s="12">
        <f t="shared" si="0"/>
        <v>3712</v>
      </c>
      <c r="E25" s="12">
        <f t="shared" si="1"/>
        <v>400</v>
      </c>
      <c r="F25" s="12">
        <f t="shared" si="2"/>
        <v>20</v>
      </c>
      <c r="G25" s="12">
        <v>0</v>
      </c>
      <c r="H25" s="12">
        <v>0</v>
      </c>
      <c r="I25" s="12">
        <f t="shared" si="3"/>
        <v>4132</v>
      </c>
    </row>
    <row r="26" ht="35" customHeight="true" spans="1:11">
      <c r="A26" s="9">
        <v>22</v>
      </c>
      <c r="B26" s="13" t="s">
        <v>33</v>
      </c>
      <c r="C26" s="11">
        <v>1</v>
      </c>
      <c r="D26" s="12">
        <f t="shared" si="0"/>
        <v>1856</v>
      </c>
      <c r="E26" s="12">
        <f t="shared" si="1"/>
        <v>200</v>
      </c>
      <c r="F26" s="12">
        <f t="shared" si="2"/>
        <v>10</v>
      </c>
      <c r="G26" s="12">
        <v>0</v>
      </c>
      <c r="H26" s="12">
        <v>0</v>
      </c>
      <c r="I26" s="12">
        <f t="shared" si="3"/>
        <v>2066</v>
      </c>
      <c r="K26" s="15"/>
    </row>
    <row r="27" ht="35" customHeight="true" spans="1:11">
      <c r="A27" s="9">
        <v>23</v>
      </c>
      <c r="B27" s="13" t="s">
        <v>34</v>
      </c>
      <c r="C27" s="11">
        <v>1</v>
      </c>
      <c r="D27" s="12">
        <f t="shared" si="0"/>
        <v>1856</v>
      </c>
      <c r="E27" s="12">
        <f t="shared" si="1"/>
        <v>200</v>
      </c>
      <c r="F27" s="12">
        <f t="shared" si="2"/>
        <v>10</v>
      </c>
      <c r="G27" s="12">
        <v>0</v>
      </c>
      <c r="H27" s="12">
        <v>0</v>
      </c>
      <c r="I27" s="12">
        <f t="shared" si="3"/>
        <v>2066</v>
      </c>
      <c r="K27" s="15"/>
    </row>
    <row r="28" ht="35" customHeight="true" spans="1:9">
      <c r="A28" s="9" t="s">
        <v>35</v>
      </c>
      <c r="B28" s="9"/>
      <c r="C28" s="11">
        <f>SUM(C5:C27)</f>
        <v>125</v>
      </c>
      <c r="D28" s="12">
        <f t="shared" si="0"/>
        <v>232000</v>
      </c>
      <c r="E28" s="12">
        <f t="shared" si="1"/>
        <v>25000</v>
      </c>
      <c r="F28" s="12">
        <f t="shared" si="2"/>
        <v>1250</v>
      </c>
      <c r="G28" s="12">
        <v>3000</v>
      </c>
      <c r="H28" s="10">
        <v>14848</v>
      </c>
      <c r="I28" s="12">
        <f>SUM(I5:I27)</f>
        <v>276098</v>
      </c>
    </row>
    <row r="29" ht="35" customHeight="true"/>
    <row r="30" ht="35" customHeight="true"/>
  </sheetData>
  <mergeCells count="3">
    <mergeCell ref="A2:I2"/>
    <mergeCell ref="F3:I3"/>
    <mergeCell ref="A28:B28"/>
  </mergeCells>
  <pageMargins left="0.826388888888889" right="0.786805555555556" top="0.786805555555556" bottom="0.865972222222222" header="0.156944444444444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2024-02-09T09:05:00Z</dcterms:created>
  <dcterms:modified xsi:type="dcterms:W3CDTF">2024-02-26T17:23:28Z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