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/>
  </bookViews>
  <sheets>
    <sheet name="规模以上服务业基本情况" sheetId="1" r:id="rId1"/>
  </sheets>
  <calcPr calcId="144525"/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<sst xmlns="http://schemas.openxmlformats.org/spreadsheetml/2006/main" count="66" uniqueCount="51">
  <si>
    <t>规模以上服务业基本情况</t>
  </si>
  <si>
    <t>单位：万元</t>
  </si>
  <si>
    <t>项   目</t>
  </si>
  <si>
    <t>2020年</t>
  </si>
  <si>
    <t>2019年</t>
  </si>
  <si>
    <t>本年比上年+-%</t>
  </si>
  <si>
    <t>一、基本情况</t>
  </si>
  <si>
    <t>——</t>
  </si>
  <si>
    <t xml:space="preserve">    企业个数</t>
  </si>
  <si>
    <t xml:space="preserve">    从事服务业活动的从业人员平均人数</t>
  </si>
  <si>
    <t xml:space="preserve">    应付职工薪酬</t>
  </si>
  <si>
    <t xml:space="preserve">    社会保险和住房公积金</t>
  </si>
  <si>
    <t>二、财务状况</t>
  </si>
  <si>
    <t>1、年初存货</t>
  </si>
  <si>
    <t>2、期末资产负债</t>
  </si>
  <si>
    <t xml:space="preserve">   流动资产合计</t>
  </si>
  <si>
    <t xml:space="preserve">     其中：应收账款</t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</si>
  <si>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存货</t>
    </r>
  </si>
  <si>
    <t xml:space="preserve">   固定资产原价</t>
  </si>
  <si>
    <t xml:space="preserve">     其中：房屋和构筑物</t>
  </si>
  <si>
    <t xml:space="preserve">           机器设备</t>
  </si>
  <si>
    <t xml:space="preserve">   累计折旧</t>
  </si>
  <si>
    <t xml:space="preserve">   本年折旧</t>
  </si>
  <si>
    <t xml:space="preserve">   无形资产</t>
  </si>
  <si>
    <t xml:space="preserve">   土地使用权</t>
  </si>
  <si>
    <t xml:space="preserve">   资产总计</t>
  </si>
  <si>
    <t xml:space="preserve">   负债合计</t>
  </si>
  <si>
    <t xml:space="preserve">   所有者权益合计</t>
  </si>
  <si>
    <t xml:space="preserve">   实收资本</t>
  </si>
  <si>
    <t xml:space="preserve">   个人资本</t>
  </si>
  <si>
    <t>3、损益及分配</t>
  </si>
  <si>
    <t xml:space="preserve">   营业收入</t>
  </si>
  <si>
    <t xml:space="preserve">   净服务收入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</si>
  <si>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2"/>
        <rFont val="宋体"/>
        <charset val="134"/>
      </rPr>
      <t>营业成本</t>
    </r>
  </si>
  <si>
    <t xml:space="preserve">   税金及附加</t>
  </si>
  <si>
    <t xml:space="preserve">   销售费用</t>
  </si>
  <si>
    <t xml:space="preserve">   管理费用</t>
  </si>
  <si>
    <t xml:space="preserve">   研发费用</t>
  </si>
  <si>
    <t xml:space="preserve">   财务费用</t>
  </si>
  <si>
    <t xml:space="preserve">     其中：利息收入</t>
  </si>
  <si>
    <r>
      <rPr>
        <sz val="12"/>
        <rFont val="宋体"/>
        <charset val="134"/>
      </rPr>
      <t xml:space="preserve">     </t>
    </r>
    <r>
      <rPr>
        <sz val="11"/>
        <color theme="1"/>
        <rFont val="宋体"/>
        <charset val="134"/>
        <scheme val="minor"/>
      </rPr>
      <t xml:space="preserve">      </t>
    </r>
    <r>
      <rPr>
        <sz val="12"/>
        <rFont val="宋体"/>
        <charset val="134"/>
      </rPr>
      <t>利息支出</t>
    </r>
  </si>
  <si>
    <t xml:space="preserve">   资产减值损失</t>
  </si>
  <si>
    <t xml:space="preserve">   投资收益</t>
  </si>
  <si>
    <t xml:space="preserve">   其他收益</t>
  </si>
  <si>
    <t xml:space="preserve">   营业利润</t>
  </si>
  <si>
    <t xml:space="preserve">   营业外收入</t>
  </si>
  <si>
    <t xml:space="preserve">   营业外支出</t>
  </si>
  <si>
    <t xml:space="preserve">   利润总额</t>
  </si>
  <si>
    <t xml:space="preserve">   所得税费用</t>
  </si>
  <si>
    <t>4、人工成本及增值税</t>
  </si>
  <si>
    <t xml:space="preserve">   应交增值税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</si>
</sst>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5" fillId="0" borderId="1" xfId="1" applyFont="1" applyBorder="1" applyAlignment="1">
      <alignment horizontal="left" vertical="center"/>
    </xf>
    <xf numFmtId="176" fontId="0" fillId="0" borderId="3" xfId="0" applyNumberForma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176" fontId="6" fillId="0" borderId="3" xfId="0" applyNumberFormat="1" applyFont="1" applyBorder="1">
      <alignment vertical="center"/>
    </xf>
    <xf numFmtId="0" fontId="5" fillId="0" borderId="1" xfId="1" applyFont="1" applyFill="1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43" sqref="G43"/>
    </sheetView>
  </sheetViews>
  <sheetFormatPr defaultColWidth="9" defaultRowHeight="14.4" x14ac:dyDescent="0.25"/>
  <cols>
    <col min="1" max="1" width="44.5546875" customWidth="1"/>
    <col min="2" max="3" width="15.6640625" style="1" customWidth="1"/>
    <col min="4" max="4" width="15.6640625" customWidth="1"/>
  </cols>
  <sheetData>
    <row r="1" spans="1:4" ht="24" customHeight="1" x14ac:dyDescent="0.25">
      <c r="A1" s="16" t="s">
        <v>0</v>
      </c>
      <c r="B1" s="16"/>
      <c r="C1" s="16"/>
      <c r="D1" s="16"/>
    </row>
    <row r="2" spans="1:4" ht="15.75" customHeight="1" x14ac:dyDescent="0.25">
      <c r="A2" s="17" t="s">
        <v>1</v>
      </c>
      <c r="B2" s="17"/>
      <c r="C2" s="17"/>
      <c r="D2" s="17"/>
    </row>
    <row r="3" spans="1:4" ht="30" customHeight="1" x14ac:dyDescent="0.25">
      <c r="A3" s="2" t="s">
        <v>2</v>
      </c>
      <c r="B3" s="2" t="s">
        <v>3</v>
      </c>
      <c r="C3" s="2" t="s">
        <v>4</v>
      </c>
      <c r="D3" s="3" t="s">
        <v>5</v>
      </c>
    </row>
    <row r="4" spans="1:4" ht="18.600000000000001" customHeight="1" x14ac:dyDescent="0.25">
      <c r="A4" s="4" t="s">
        <v>6</v>
      </c>
      <c r="B4" s="5" t="s">
        <v>7</v>
      </c>
      <c r="C4" s="5" t="s">
        <v>7</v>
      </c>
      <c r="D4" s="6" t="s">
        <v>7</v>
      </c>
    </row>
    <row r="5" spans="1:4" ht="18.600000000000001" customHeight="1" x14ac:dyDescent="0.25">
      <c r="A5" s="7" t="s">
        <v>8</v>
      </c>
      <c r="B5" s="8">
        <v>41</v>
      </c>
      <c r="C5" s="8">
        <v>35</v>
      </c>
      <c r="D5" s="9">
        <f>(B5-C5)/C5*100</f>
        <v>17.1428571428571</v>
      </c>
    </row>
    <row r="6" spans="1:4" ht="18.600000000000001" customHeight="1" x14ac:dyDescent="0.25">
      <c r="A6" s="10" t="s">
        <v>9</v>
      </c>
      <c r="B6" s="8">
        <v>3873</v>
      </c>
      <c r="C6" s="8">
        <v>3794</v>
      </c>
      <c r="D6" s="9">
        <f>(B6-C6)/C6*100</f>
        <v>2.0822351080653698</v>
      </c>
    </row>
    <row r="7" spans="1:4" ht="18.600000000000001" customHeight="1" x14ac:dyDescent="0.25">
      <c r="A7" s="10" t="s">
        <v>10</v>
      </c>
      <c r="B7" s="8">
        <v>31430</v>
      </c>
      <c r="C7" s="8">
        <v>28931</v>
      </c>
      <c r="D7" s="9">
        <f>(B7-C7)/C7*100</f>
        <v>8.6377933704330996</v>
      </c>
    </row>
    <row r="8" spans="1:4" ht="18.600000000000001" customHeight="1" x14ac:dyDescent="0.25">
      <c r="A8" s="10" t="s">
        <v>11</v>
      </c>
      <c r="B8" s="8">
        <v>5124</v>
      </c>
      <c r="C8" s="8">
        <v>7013</v>
      </c>
      <c r="D8" s="9">
        <f>(B8-C8)/C8*100</f>
        <v>-26.935690859831698</v>
      </c>
    </row>
    <row r="9" spans="1:4" ht="18.600000000000001" customHeight="1" x14ac:dyDescent="0.25">
      <c r="A9" s="12" t="s">
        <v>12</v>
      </c>
      <c r="B9" s="5" t="s">
        <v>7</v>
      </c>
      <c r="C9" s="5" t="s">
        <v>7</v>
      </c>
      <c r="D9" s="6" t="s">
        <v>7</v>
      </c>
    </row>
    <row r="10" spans="1:4" ht="18.600000000000001" customHeight="1" x14ac:dyDescent="0.25">
      <c r="A10" s="12" t="s">
        <v>13</v>
      </c>
      <c r="B10" s="8">
        <v>181060</v>
      </c>
      <c r="C10" s="8">
        <v>143227</v>
      </c>
      <c r="D10" s="9">
        <f>(B10-C10)/C10*100</f>
        <v>26.414712309829898</v>
      </c>
    </row>
    <row r="11" spans="1:4" ht="18.600000000000001" customHeight="1" x14ac:dyDescent="0.25">
      <c r="A11" s="12" t="s">
        <v>14</v>
      </c>
      <c r="B11" s="5" t="s">
        <v>7</v>
      </c>
      <c r="C11" s="5" t="s">
        <v>7</v>
      </c>
      <c r="D11" s="6" t="s">
        <v>7</v>
      </c>
    </row>
    <row r="12" spans="1:4" ht="18.600000000000001" customHeight="1" x14ac:dyDescent="0.25">
      <c r="A12" s="10" t="s">
        <v>15</v>
      </c>
      <c r="B12" s="8">
        <v>804388</v>
      </c>
      <c r="C12" s="8">
        <v>691690</v>
      </c>
      <c r="D12" s="9">
        <f t="shared" ref="D12:D47" si="0">(B12-C12)/C12*100</f>
        <v>16.293137098989401</v>
      </c>
    </row>
    <row r="13" spans="1:4" ht="18.600000000000001" customHeight="1" x14ac:dyDescent="0.25">
      <c r="A13" s="10" t="s">
        <v>16</v>
      </c>
      <c r="B13" s="8">
        <v>37227</v>
      </c>
      <c r="C13" s="8">
        <v>38164.800000000003</v>
      </c>
      <c r="D13" s="9">
        <f t="shared" si="0"/>
        <v>-2.4572380832599698</v>
      </c>
    </row>
    <row r="14" spans="1:4" ht="18.600000000000001" customHeight="1" x14ac:dyDescent="0.25">
      <c r="A14" s="10" t="s">
        <v>17</v>
      </c>
      <c r="B14" s="8">
        <v>173833</v>
      </c>
      <c r="C14" s="8">
        <v>185002.4</v>
      </c>
      <c r="D14" s="9">
        <f t="shared" si="0"/>
        <v>-6.0374351900299601</v>
      </c>
    </row>
    <row r="15" spans="1:4" ht="18.600000000000001" customHeight="1" x14ac:dyDescent="0.25">
      <c r="A15" s="10" t="s">
        <v>18</v>
      </c>
      <c r="B15" s="8">
        <v>86731</v>
      </c>
      <c r="C15" s="8">
        <v>90020</v>
      </c>
      <c r="D15" s="9">
        <f t="shared" si="0"/>
        <v>-3.65363252610531</v>
      </c>
    </row>
    <row r="16" spans="1:4" ht="18.600000000000001" customHeight="1" x14ac:dyDescent="0.25">
      <c r="A16" s="10" t="s">
        <v>19</v>
      </c>
      <c r="B16" s="8">
        <v>54085</v>
      </c>
      <c r="C16" s="8">
        <v>56954</v>
      </c>
      <c r="D16" s="9">
        <f t="shared" si="0"/>
        <v>-5.0373986023808701</v>
      </c>
    </row>
    <row r="17" spans="1:4" ht="18.600000000000001" customHeight="1" x14ac:dyDescent="0.25">
      <c r="A17" s="10" t="s">
        <v>20</v>
      </c>
      <c r="B17" s="8">
        <v>8574</v>
      </c>
      <c r="C17" s="8">
        <v>6457</v>
      </c>
      <c r="D17" s="9">
        <f t="shared" si="0"/>
        <v>32.786123586804997</v>
      </c>
    </row>
    <row r="18" spans="1:4" ht="18.600000000000001" customHeight="1" x14ac:dyDescent="0.25">
      <c r="A18" s="10" t="s">
        <v>21</v>
      </c>
      <c r="B18" s="8">
        <v>36445</v>
      </c>
      <c r="C18" s="8">
        <v>30400</v>
      </c>
      <c r="D18" s="9">
        <f t="shared" si="0"/>
        <v>19.884868421052602</v>
      </c>
    </row>
    <row r="19" spans="1:4" ht="18.600000000000001" customHeight="1" x14ac:dyDescent="0.25">
      <c r="A19" s="10" t="s">
        <v>22</v>
      </c>
      <c r="B19" s="8">
        <v>6103</v>
      </c>
      <c r="C19" s="8">
        <v>8279.9</v>
      </c>
      <c r="D19" s="9">
        <f t="shared" si="0"/>
        <v>-26.291380330680301</v>
      </c>
    </row>
    <row r="20" spans="1:4" ht="18.600000000000001" customHeight="1" x14ac:dyDescent="0.25">
      <c r="A20" s="10" t="s">
        <v>23</v>
      </c>
      <c r="B20" s="8">
        <v>57946</v>
      </c>
      <c r="C20" s="8">
        <v>4997</v>
      </c>
      <c r="D20" s="9">
        <f t="shared" si="0"/>
        <v>1059.61576946168</v>
      </c>
    </row>
    <row r="21" spans="1:4" ht="18.600000000000001" customHeight="1" x14ac:dyDescent="0.25">
      <c r="A21" s="10" t="s">
        <v>24</v>
      </c>
      <c r="B21" s="8">
        <v>56909</v>
      </c>
      <c r="C21" s="8">
        <v>3988</v>
      </c>
      <c r="D21" s="9">
        <f t="shared" si="0"/>
        <v>1327.00601805416</v>
      </c>
    </row>
    <row r="22" spans="1:4" ht="18.600000000000001" customHeight="1" x14ac:dyDescent="0.25">
      <c r="A22" s="10" t="s">
        <v>25</v>
      </c>
      <c r="B22" s="8">
        <v>1181355</v>
      </c>
      <c r="C22" s="8">
        <v>932133.1</v>
      </c>
      <c r="D22" s="9">
        <f t="shared" si="0"/>
        <v>26.736728907062702</v>
      </c>
    </row>
    <row r="23" spans="1:4" ht="18.600000000000001" customHeight="1" x14ac:dyDescent="0.25">
      <c r="A23" s="10" t="s">
        <v>26</v>
      </c>
      <c r="B23" s="8">
        <v>852164</v>
      </c>
      <c r="C23" s="8">
        <v>614106.6</v>
      </c>
      <c r="D23" s="9">
        <f t="shared" si="0"/>
        <v>38.764833336752901</v>
      </c>
    </row>
    <row r="24" spans="1:4" ht="18.600000000000001" customHeight="1" x14ac:dyDescent="0.25">
      <c r="A24" s="10" t="s">
        <v>27</v>
      </c>
      <c r="B24" s="8">
        <v>329191</v>
      </c>
      <c r="C24" s="8">
        <v>318026.5</v>
      </c>
      <c r="D24" s="9">
        <f t="shared" si="0"/>
        <v>3.5105565102279201</v>
      </c>
    </row>
    <row r="25" spans="1:4" ht="18.600000000000001" customHeight="1" x14ac:dyDescent="0.25">
      <c r="A25" s="10" t="s">
        <v>28</v>
      </c>
      <c r="B25" s="8">
        <v>266537</v>
      </c>
      <c r="C25" s="8">
        <v>215600</v>
      </c>
      <c r="D25" s="9">
        <f t="shared" si="0"/>
        <v>23.625695732838601</v>
      </c>
    </row>
    <row r="26" spans="1:4" ht="18.600000000000001" customHeight="1" x14ac:dyDescent="0.25">
      <c r="A26" s="10" t="s">
        <v>29</v>
      </c>
      <c r="B26" s="8">
        <v>5414</v>
      </c>
      <c r="C26" s="8">
        <v>6301</v>
      </c>
      <c r="D26" s="9">
        <f t="shared" si="0"/>
        <v>-14.077130614188199</v>
      </c>
    </row>
    <row r="27" spans="1:4" ht="18.600000000000001" customHeight="1" x14ac:dyDescent="0.25">
      <c r="A27" s="12" t="s">
        <v>30</v>
      </c>
      <c r="B27" s="5" t="s">
        <v>7</v>
      </c>
      <c r="C27" s="5" t="s">
        <v>7</v>
      </c>
      <c r="D27" s="6" t="s">
        <v>7</v>
      </c>
    </row>
    <row r="28" spans="1:4" ht="18.600000000000001" customHeight="1" x14ac:dyDescent="0.25">
      <c r="A28" s="10" t="s">
        <v>31</v>
      </c>
      <c r="B28" s="8">
        <v>174849</v>
      </c>
      <c r="C28" s="8">
        <v>142712.4</v>
      </c>
      <c r="D28" s="9">
        <f t="shared" si="0"/>
        <v>22.518435679029999</v>
      </c>
    </row>
    <row r="29" spans="1:4" ht="18.600000000000001" customHeight="1" x14ac:dyDescent="0.25">
      <c r="A29" s="10" t="s">
        <v>32</v>
      </c>
      <c r="B29" s="8">
        <v>73126</v>
      </c>
      <c r="C29" s="8">
        <v>48769.4</v>
      </c>
      <c r="D29" s="9">
        <f t="shared" si="0"/>
        <v>49.942381903406599</v>
      </c>
    </row>
    <row r="30" spans="1:4" ht="18.600000000000001" customHeight="1" x14ac:dyDescent="0.25">
      <c r="A30" s="10" t="s">
        <v>33</v>
      </c>
      <c r="B30" s="8">
        <v>148934</v>
      </c>
      <c r="C30" s="8">
        <v>115387.1</v>
      </c>
      <c r="D30" s="9">
        <f t="shared" si="0"/>
        <v>29.073353953778199</v>
      </c>
    </row>
    <row r="31" spans="1:4" ht="18.600000000000001" customHeight="1" x14ac:dyDescent="0.25">
      <c r="A31" s="10" t="s">
        <v>34</v>
      </c>
      <c r="B31" s="8">
        <v>1867</v>
      </c>
      <c r="C31" s="8">
        <v>1033.7</v>
      </c>
      <c r="D31" s="9">
        <v>-55.4</v>
      </c>
    </row>
    <row r="32" spans="1:4" ht="18.600000000000001" customHeight="1" x14ac:dyDescent="0.25">
      <c r="A32" s="10" t="s">
        <v>35</v>
      </c>
      <c r="B32" s="8">
        <v>7887</v>
      </c>
      <c r="C32" s="8">
        <v>12570.3</v>
      </c>
      <c r="D32" s="9">
        <f t="shared" si="0"/>
        <v>-37.256867377866897</v>
      </c>
    </row>
    <row r="33" spans="1:4" ht="18.600000000000001" customHeight="1" x14ac:dyDescent="0.25">
      <c r="A33" s="10" t="s">
        <v>36</v>
      </c>
      <c r="B33" s="8">
        <v>21867</v>
      </c>
      <c r="C33" s="8">
        <v>22825</v>
      </c>
      <c r="D33" s="9">
        <f t="shared" si="0"/>
        <v>-4.1971522453450198</v>
      </c>
    </row>
    <row r="34" spans="1:4" ht="18.600000000000001" customHeight="1" x14ac:dyDescent="0.25">
      <c r="A34" s="10" t="s">
        <v>37</v>
      </c>
      <c r="B34" s="8">
        <v>379</v>
      </c>
      <c r="C34" s="8">
        <v>326</v>
      </c>
      <c r="D34" s="9">
        <f t="shared" si="0"/>
        <v>16.2576687116564</v>
      </c>
    </row>
    <row r="35" spans="1:4" ht="18.600000000000001" customHeight="1" x14ac:dyDescent="0.25">
      <c r="A35" s="10" t="s">
        <v>38</v>
      </c>
      <c r="B35" s="8">
        <v>4977</v>
      </c>
      <c r="C35" s="8">
        <v>1196</v>
      </c>
      <c r="D35" s="9">
        <f t="shared" si="0"/>
        <v>316.137123745819</v>
      </c>
    </row>
    <row r="36" spans="1:4" ht="18.600000000000001" customHeight="1" x14ac:dyDescent="0.25">
      <c r="A36" s="10" t="s">
        <v>39</v>
      </c>
      <c r="B36" s="8">
        <v>696</v>
      </c>
      <c r="C36" s="8">
        <v>-1337</v>
      </c>
      <c r="D36" s="9">
        <f t="shared" si="0"/>
        <v>-152.05684367987999</v>
      </c>
    </row>
    <row r="37" spans="1:4" ht="18.600000000000001" customHeight="1" x14ac:dyDescent="0.25">
      <c r="A37" s="10" t="s">
        <v>40</v>
      </c>
      <c r="B37" s="8">
        <v>4634</v>
      </c>
      <c r="C37" s="8">
        <v>4987</v>
      </c>
      <c r="D37" s="9">
        <f t="shared" si="0"/>
        <v>-7.0784038500100301</v>
      </c>
    </row>
    <row r="38" spans="1:4" ht="18.600000000000001" customHeight="1" x14ac:dyDescent="0.25">
      <c r="A38" s="10" t="s">
        <v>41</v>
      </c>
      <c r="B38" s="8">
        <v>31</v>
      </c>
      <c r="C38" s="8">
        <v>35</v>
      </c>
      <c r="D38" s="15">
        <f t="shared" si="0"/>
        <v>-11.4285714285714</v>
      </c>
    </row>
    <row r="39" spans="1:4" ht="18.600000000000001" customHeight="1" x14ac:dyDescent="0.25">
      <c r="A39" s="10" t="s">
        <v>42</v>
      </c>
      <c r="B39" s="13">
        <v>224</v>
      </c>
      <c r="C39" s="13">
        <v>-243</v>
      </c>
      <c r="D39" s="9">
        <f>(B39-C39)/243*100</f>
        <v>192.18106995884801</v>
      </c>
    </row>
    <row r="40" spans="1:4" ht="18.600000000000001" customHeight="1" x14ac:dyDescent="0.25">
      <c r="A40" s="10" t="s">
        <v>43</v>
      </c>
      <c r="B40" s="13">
        <v>4672</v>
      </c>
      <c r="C40" s="13">
        <v>5017</v>
      </c>
      <c r="D40" s="9">
        <f>(B40-C40)/C40*100</f>
        <v>-6.8766194937213498</v>
      </c>
    </row>
    <row r="41" spans="1:4" ht="18.600000000000001" customHeight="1" x14ac:dyDescent="0.25">
      <c r="A41" s="10" t="s">
        <v>44</v>
      </c>
      <c r="B41" s="8">
        <v>-6201</v>
      </c>
      <c r="C41" s="8">
        <v>-5887</v>
      </c>
      <c r="D41" s="9">
        <f>(B41-C41)/5887*100</f>
        <v>-5.3337863088160402</v>
      </c>
    </row>
    <row r="42" spans="1:4" ht="18.600000000000001" customHeight="1" x14ac:dyDescent="0.25">
      <c r="A42" s="10" t="s">
        <v>45</v>
      </c>
      <c r="B42" s="8">
        <v>4622</v>
      </c>
      <c r="C42" s="8">
        <v>3106</v>
      </c>
      <c r="D42" s="9">
        <f t="shared" si="0"/>
        <v>48.808757244043797</v>
      </c>
    </row>
    <row r="43" spans="1:4" ht="18.600000000000001" customHeight="1" x14ac:dyDescent="0.25">
      <c r="A43" s="10" t="s">
        <v>46</v>
      </c>
      <c r="B43" s="8">
        <v>952</v>
      </c>
      <c r="C43" s="8">
        <v>314</v>
      </c>
      <c r="D43" s="9">
        <f t="shared" si="0"/>
        <v>203.18471337579601</v>
      </c>
    </row>
    <row r="44" spans="1:4" ht="18.600000000000001" customHeight="1" x14ac:dyDescent="0.25">
      <c r="A44" s="10" t="s">
        <v>47</v>
      </c>
      <c r="B44" s="8">
        <v>-2530</v>
      </c>
      <c r="C44" s="8">
        <v>-3095</v>
      </c>
      <c r="D44" s="9">
        <f>(B44-C44)/3095*100</f>
        <v>18.255250403877199</v>
      </c>
    </row>
    <row r="45" spans="1:4" ht="18.600000000000001" customHeight="1" x14ac:dyDescent="0.25">
      <c r="A45" s="10" t="s">
        <v>48</v>
      </c>
      <c r="B45" s="11">
        <v>973</v>
      </c>
      <c r="C45" s="11">
        <v>471</v>
      </c>
      <c r="D45" s="15">
        <f>(B45-C45)/C45*100</f>
        <v>106.58174097664499</v>
      </c>
    </row>
    <row r="46" spans="1:4" ht="18.600000000000001" customHeight="1" x14ac:dyDescent="0.25">
      <c r="A46" s="12" t="s">
        <v>49</v>
      </c>
      <c r="B46" s="5" t="s">
        <v>7</v>
      </c>
      <c r="C46" s="5" t="s">
        <v>7</v>
      </c>
      <c r="D46" s="6" t="s">
        <v>7</v>
      </c>
    </row>
    <row r="47" spans="1:4" ht="18.600000000000001" customHeight="1" x14ac:dyDescent="0.25">
      <c r="A47" s="14" t="s">
        <v>50</v>
      </c>
      <c r="B47" s="8">
        <v>-1214</v>
      </c>
      <c r="C47" s="8">
        <v>2767</v>
      </c>
      <c r="D47" s="6" t="s">
        <v>7</v>
      </c>
    </row>
  </sheetData>
  <mergeCells count="2">
    <mergeCell ref="A1:D1"/>
    <mergeCell ref="A2:D2"/>
  </mergeCells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规模以上服务业基本情况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2021-08-31T00:45:32Z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DFBEFC2B21314AF881607999E899B53D</vt:lpwstr>
  </property>
  <property fmtid="{D5CDD505-2E9C-101B-9397-08002B2CF9AE}" pid="3" name="KSOProductBuildVer">
    <vt:lpwstr>2052-11.1.0.10700</vt:lpwstr>
  </property>
</Properties>
</file>